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807" activeTab="0"/>
  </bookViews>
  <sheets>
    <sheet name="esclusi" sheetId="1" r:id="rId1"/>
  </sheets>
  <definedNames/>
  <calcPr fullCalcOnLoad="1"/>
</workbook>
</file>

<file path=xl/sharedStrings.xml><?xml version="1.0" encoding="utf-8"?>
<sst xmlns="http://schemas.openxmlformats.org/spreadsheetml/2006/main" count="344" uniqueCount="169">
  <si>
    <t>COGNOME</t>
  </si>
  <si>
    <t>NOME</t>
  </si>
  <si>
    <t>LUOGO</t>
  </si>
  <si>
    <t>DATA NASCITA</t>
  </si>
  <si>
    <t xml:space="preserve">Palermo </t>
  </si>
  <si>
    <t>Palermo</t>
  </si>
  <si>
    <t>ARCULEO</t>
  </si>
  <si>
    <t>CATERINA</t>
  </si>
  <si>
    <t>GIUSEPPE</t>
  </si>
  <si>
    <t xml:space="preserve">BILLECI  </t>
  </si>
  <si>
    <t xml:space="preserve">GIOVANNI </t>
  </si>
  <si>
    <t>BLANDINO</t>
  </si>
  <si>
    <t xml:space="preserve"> 21/05/88</t>
  </si>
  <si>
    <t>ANTONINO</t>
  </si>
  <si>
    <t xml:space="preserve">Carini </t>
  </si>
  <si>
    <t>BROCCOLO</t>
  </si>
  <si>
    <t>ROSALIA GIADA</t>
  </si>
  <si>
    <t>BRUNO</t>
  </si>
  <si>
    <t>GIUSEPPINA</t>
  </si>
  <si>
    <t>ANTONINA</t>
  </si>
  <si>
    <t>BUSCARINO</t>
  </si>
  <si>
    <t>ALESSANDRO GIULIO</t>
  </si>
  <si>
    <t>CANE</t>
  </si>
  <si>
    <t>ALESSANDRO</t>
  </si>
  <si>
    <t>DANIELE</t>
  </si>
  <si>
    <t>CARDINALE</t>
  </si>
  <si>
    <t>MARIA MANUELA</t>
  </si>
  <si>
    <t>CARUSO</t>
  </si>
  <si>
    <t>SALVATORE</t>
  </si>
  <si>
    <t>Capaci</t>
  </si>
  <si>
    <t>CIPRIANO</t>
  </si>
  <si>
    <t>FRANCESCO</t>
  </si>
  <si>
    <t>CORRADENGO</t>
  </si>
  <si>
    <t>COSTANZO</t>
  </si>
  <si>
    <t>MARIA LETIZIA</t>
  </si>
  <si>
    <t xml:space="preserve">MARCO  </t>
  </si>
  <si>
    <t>VINCENZO</t>
  </si>
  <si>
    <t>ANTONIO</t>
  </si>
  <si>
    <t>D'ALUISI</t>
  </si>
  <si>
    <t>D'AMBRA</t>
  </si>
  <si>
    <t>LOREDANA</t>
  </si>
  <si>
    <t>DI FRANCO</t>
  </si>
  <si>
    <t>DI LORENZO</t>
  </si>
  <si>
    <t xml:space="preserve">SEBASTIANO  </t>
  </si>
  <si>
    <t xml:space="preserve">DI MAGGIO </t>
  </si>
  <si>
    <t xml:space="preserve">ALESSANDRO </t>
  </si>
  <si>
    <t>FRANCESCA</t>
  </si>
  <si>
    <t>FERRANTE</t>
  </si>
  <si>
    <t>VALENTINA</t>
  </si>
  <si>
    <t>ALESSANDRA</t>
  </si>
  <si>
    <t>FRATELLI</t>
  </si>
  <si>
    <t>ROSALIA</t>
  </si>
  <si>
    <t>GIULIANO</t>
  </si>
  <si>
    <t xml:space="preserve">GIUSEPPE  </t>
  </si>
  <si>
    <t>MARZIA</t>
  </si>
  <si>
    <t>LA ROSA</t>
  </si>
  <si>
    <t>LO NARDO</t>
  </si>
  <si>
    <t>LO PRESTI</t>
  </si>
  <si>
    <t>LOMBARDO</t>
  </si>
  <si>
    <t>MALTESE</t>
  </si>
  <si>
    <t xml:space="preserve">ELISABETTA  </t>
  </si>
  <si>
    <t>MANGIONE</t>
  </si>
  <si>
    <t>MARTINICO</t>
  </si>
  <si>
    <t xml:space="preserve">MASSIMILIANO </t>
  </si>
  <si>
    <t>NAMIO</t>
  </si>
  <si>
    <t>MARIA PRIMAVERA</t>
  </si>
  <si>
    <t>Erice (TP)</t>
  </si>
  <si>
    <t>PAGANO</t>
  </si>
  <si>
    <t>MARIA</t>
  </si>
  <si>
    <t>PATRICOLO</t>
  </si>
  <si>
    <t>PIZZUTO</t>
  </si>
  <si>
    <t>ANTONELLA</t>
  </si>
  <si>
    <t xml:space="preserve">PUCCIO </t>
  </si>
  <si>
    <t>CHIARA</t>
  </si>
  <si>
    <t xml:space="preserve">GIOVAN BATTISTA  </t>
  </si>
  <si>
    <t>RAPPA</t>
  </si>
  <si>
    <t>RICCI</t>
  </si>
  <si>
    <t>RICCOBONO</t>
  </si>
  <si>
    <t>PIER RICCARDO</t>
  </si>
  <si>
    <t>Mazzara Del Vallo (TP)</t>
  </si>
  <si>
    <t>ROCCA</t>
  </si>
  <si>
    <t>Crotone</t>
  </si>
  <si>
    <t>ROBERTO</t>
  </si>
  <si>
    <t>RUISI</t>
  </si>
  <si>
    <t>ALICE</t>
  </si>
  <si>
    <t>SAMUEL</t>
  </si>
  <si>
    <t>SARCONE</t>
  </si>
  <si>
    <t>SCALICI</t>
  </si>
  <si>
    <t>SFERRAZZA</t>
  </si>
  <si>
    <t>SPANO'</t>
  </si>
  <si>
    <t>TAORMINA</t>
  </si>
  <si>
    <t>LISA</t>
  </si>
  <si>
    <t>TESTA</t>
  </si>
  <si>
    <t>TODESCHI</t>
  </si>
  <si>
    <t>LUANA</t>
  </si>
  <si>
    <t>SILVIO</t>
  </si>
  <si>
    <t>TROIA</t>
  </si>
  <si>
    <t>GRAZIA</t>
  </si>
  <si>
    <t>PIETRO</t>
  </si>
  <si>
    <t>VALENTI</t>
  </si>
  <si>
    <t>CESARE</t>
  </si>
  <si>
    <t xml:space="preserve">REDDITO </t>
  </si>
  <si>
    <t>PUNTEGGIO</t>
  </si>
  <si>
    <t>Nucleo monoparentale/ Affitto</t>
  </si>
  <si>
    <t>2,10+3M</t>
  </si>
  <si>
    <t>1,90+ 2M</t>
  </si>
  <si>
    <t>1,55+1 M</t>
  </si>
  <si>
    <t>Motivo di esclusione</t>
  </si>
  <si>
    <t>ABBATE</t>
  </si>
  <si>
    <t>CONCETTA</t>
  </si>
  <si>
    <t>RINUNCIA</t>
  </si>
  <si>
    <t>CANCEMI</t>
  </si>
  <si>
    <t>Monreale</t>
  </si>
  <si>
    <t>VINCENZA</t>
  </si>
  <si>
    <t>COSENZA</t>
  </si>
  <si>
    <t>LUCIA</t>
  </si>
  <si>
    <t>Ha immobili in affitto</t>
  </si>
  <si>
    <t>CRACCHIOLO</t>
  </si>
  <si>
    <t>PROVVIDENZA</t>
  </si>
  <si>
    <t>D'ANGELO</t>
  </si>
  <si>
    <t>DI BELLA</t>
  </si>
  <si>
    <t>Trapani</t>
  </si>
  <si>
    <t>FRANCESCO P. Rocco</t>
  </si>
  <si>
    <t>DI MAGGIO</t>
  </si>
  <si>
    <t>FILIPPO</t>
  </si>
  <si>
    <t>DI MICELI</t>
  </si>
  <si>
    <t>CORRADO</t>
  </si>
  <si>
    <t>Isola Delle Femmine</t>
  </si>
  <si>
    <t>DISPENSA</t>
  </si>
  <si>
    <t>SABRINA</t>
  </si>
  <si>
    <t>GRAZIANO</t>
  </si>
  <si>
    <t>GRECO</t>
  </si>
  <si>
    <t>IRENE</t>
  </si>
  <si>
    <t>Torino</t>
  </si>
  <si>
    <t>togliere x reddito</t>
  </si>
  <si>
    <t>GUERCIO</t>
  </si>
  <si>
    <t>VINCENZO Alessandro</t>
  </si>
  <si>
    <t>Carini</t>
  </si>
  <si>
    <t>LI BRIZZI</t>
  </si>
  <si>
    <t>FARE SIATEL</t>
  </si>
  <si>
    <t>LO VERSO</t>
  </si>
  <si>
    <t>MERCURIO</t>
  </si>
  <si>
    <t>DOMENICA</t>
  </si>
  <si>
    <t>PIROMALLI</t>
  </si>
  <si>
    <t>LUIGI</t>
  </si>
  <si>
    <t>RASA</t>
  </si>
  <si>
    <t>RATTENTI</t>
  </si>
  <si>
    <t>RIBAUDO</t>
  </si>
  <si>
    <t>RUBINO</t>
  </si>
  <si>
    <t>PAOLA</t>
  </si>
  <si>
    <t>SPERA</t>
  </si>
  <si>
    <t>VERA SILVANA</t>
  </si>
  <si>
    <t>Mistretta</t>
  </si>
  <si>
    <t>TANURELLA</t>
  </si>
  <si>
    <t>TONI</t>
  </si>
  <si>
    <t xml:space="preserve">IRREPERIBILE </t>
  </si>
  <si>
    <t>Situazione reddituale del nucleo familiare non dichiarata</t>
  </si>
  <si>
    <t>STEFANO</t>
  </si>
  <si>
    <t>Redditi posseduti dal nucleo familiare maggiore rispetto alla soglia definita dalla Regione Sicilia</t>
  </si>
  <si>
    <t>Residenza inferiore a mesi 6 dalla data di pubblicazione del bando di selezione 11/10/2013</t>
  </si>
  <si>
    <t xml:space="preserve">Non residente nel Comune </t>
  </si>
  <si>
    <t>Nulla dichiara in ordine al possesso dei requisiti economico - patrimoniale</t>
  </si>
  <si>
    <t>Dichiarazione di disponibilità presso C.P.I. non posseduta alla data di pubblicazione del bando</t>
  </si>
  <si>
    <t>Possesso di patrimonio immobiliare, compresi porzioni, quote indivise.</t>
  </si>
  <si>
    <t>MANFRE'</t>
  </si>
  <si>
    <t>GIACOMO</t>
  </si>
  <si>
    <t>Possesso di patrimonio immobiliare, compresi porzioni, quote indivise</t>
  </si>
  <si>
    <t xml:space="preserve">ANELLO </t>
  </si>
  <si>
    <t>MARIA ANTONIA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</si>
</sst>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dd/mm/yy"/>
    <numFmt numFmtId="166" formatCode="[$€-410]\ #,##0.00;[Red]\-[$€-410]\ #,##0.00"/>
    <numFmt numFmtId="167" formatCode="&quot;€ &quot;#,##0.00;[Red]&quot;-€ &quot;#,##0.00"/>
    <numFmt numFmtId="168" formatCode="d/m/yy"/>
    <numFmt numFmtId="169" formatCode="h:mm:ss"/>
    <numFmt numFmtId="170" formatCode="&quot;€ &quot;#,##0.00"/>
    <numFmt numFmtId="171" formatCode="[$€-410]\ #,##0.00"/>
    <numFmt numFmtId="172" formatCode="[$€-410]\ #,##0"/>
    <numFmt numFmtId="173" formatCode="&quot; € &quot;#,##0.00\ ;&quot;-€ &quot;#,##0.00\ ;&quot; € -&quot;#\ ;@\ "/>
    <numFmt numFmtId="174" formatCode="[$€-410]&quot; &quot;#,##0.00;[Red]&quot;-&quot;[$€-410]&quot; &quot;#,##0.00"/>
    <numFmt numFmtId="175" formatCode="[$-410]dddd\ d\ mmmm\ yyyy"/>
    <numFmt numFmtId="176" formatCode="dd/mm/yy;@"/>
  </numFmts>
  <fonts count="43">
    <font>
      <sz val="10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64" fontId="0" fillId="0" borderId="0" applyFill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0">
    <xf numFmtId="0" fontId="0" fillId="0" borderId="0" xfId="0" applyAlignment="1">
      <alignment/>
    </xf>
    <xf numFmtId="172" fontId="5" fillId="33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 vertical="center"/>
    </xf>
    <xf numFmtId="170" fontId="3" fillId="0" borderId="0" xfId="0" applyNumberFormat="1" applyFont="1" applyBorder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166" fontId="5" fillId="33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vertical="center"/>
    </xf>
    <xf numFmtId="172" fontId="5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41" fillId="36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41" fillId="0" borderId="10" xfId="0" applyFont="1" applyBorder="1" applyAlignment="1">
      <alignment vertical="center"/>
    </xf>
    <xf numFmtId="0" fontId="5" fillId="37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6" fontId="2" fillId="33" borderId="0" xfId="0" applyNumberFormat="1" applyFont="1" applyFill="1" applyBorder="1" applyAlignment="1">
      <alignment horizontal="right" vertical="center"/>
    </xf>
    <xf numFmtId="2" fontId="2" fillId="33" borderId="0" xfId="0" applyNumberFormat="1" applyFont="1" applyFill="1" applyBorder="1" applyAlignment="1">
      <alignment vertical="center"/>
    </xf>
    <xf numFmtId="170" fontId="2" fillId="0" borderId="0" xfId="42" applyNumberFormat="1" applyFont="1" applyFill="1" applyBorder="1" applyAlignment="1" applyProtection="1">
      <alignment vertical="center"/>
      <protection/>
    </xf>
    <xf numFmtId="170" fontId="2" fillId="0" borderId="0" xfId="0" applyNumberFormat="1" applyFont="1" applyBorder="1" applyAlignment="1">
      <alignment vertical="center"/>
    </xf>
    <xf numFmtId="170" fontId="2" fillId="38" borderId="0" xfId="0" applyNumberFormat="1" applyFont="1" applyFill="1" applyBorder="1" applyAlignment="1">
      <alignment vertical="center"/>
    </xf>
    <xf numFmtId="2" fontId="2" fillId="33" borderId="0" xfId="0" applyNumberFormat="1" applyFont="1" applyFill="1" applyBorder="1" applyAlignment="1">
      <alignment horizontal="right" vertical="center"/>
    </xf>
    <xf numFmtId="2" fontId="5" fillId="33" borderId="0" xfId="0" applyNumberFormat="1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center" vertical="center" wrapText="1"/>
    </xf>
    <xf numFmtId="2" fontId="5" fillId="33" borderId="0" xfId="0" applyNumberFormat="1" applyFont="1" applyFill="1" applyBorder="1" applyAlignment="1">
      <alignment vertical="center"/>
    </xf>
    <xf numFmtId="170" fontId="3" fillId="0" borderId="0" xfId="42" applyNumberFormat="1" applyFont="1" applyFill="1" applyBorder="1" applyAlignment="1" applyProtection="1">
      <alignment vertical="center"/>
      <protection/>
    </xf>
    <xf numFmtId="171" fontId="5" fillId="33" borderId="0" xfId="0" applyNumberFormat="1" applyFont="1" applyFill="1" applyBorder="1" applyAlignment="1">
      <alignment horizontal="right" vertical="center"/>
    </xf>
    <xf numFmtId="166" fontId="2" fillId="0" borderId="0" xfId="0" applyNumberFormat="1" applyFont="1" applyBorder="1" applyAlignment="1">
      <alignment vertical="center"/>
    </xf>
    <xf numFmtId="166" fontId="5" fillId="33" borderId="0" xfId="0" applyNumberFormat="1" applyFont="1" applyFill="1" applyBorder="1" applyAlignment="1">
      <alignment vertical="center"/>
    </xf>
    <xf numFmtId="173" fontId="5" fillId="33" borderId="0" xfId="42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>
      <alignment horizontal="center" vertical="center" wrapText="1"/>
    </xf>
    <xf numFmtId="170" fontId="0" fillId="0" borderId="0" xfId="42" applyNumberFormat="1" applyFont="1" applyFill="1" applyBorder="1" applyAlignment="1" applyProtection="1">
      <alignment vertical="center"/>
      <protection/>
    </xf>
    <xf numFmtId="170" fontId="0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174" fontId="42" fillId="0" borderId="0" xfId="0" applyNumberFormat="1" applyFont="1" applyBorder="1" applyAlignment="1">
      <alignment horizontal="right" vertical="center"/>
    </xf>
    <xf numFmtId="2" fontId="42" fillId="0" borderId="0" xfId="0" applyNumberFormat="1" applyFont="1" applyBorder="1" applyAlignment="1">
      <alignment horizontal="right" vertical="center"/>
    </xf>
    <xf numFmtId="0" fontId="5" fillId="34" borderId="0" xfId="0" applyFont="1" applyFill="1" applyBorder="1" applyAlignment="1">
      <alignment horizontal="right" vertical="center"/>
    </xf>
    <xf numFmtId="2" fontId="5" fillId="34" borderId="0" xfId="0" applyNumberFormat="1" applyFont="1" applyFill="1" applyBorder="1" applyAlignment="1">
      <alignment horizontal="right" vertical="center"/>
    </xf>
    <xf numFmtId="166" fontId="5" fillId="33" borderId="0" xfId="0" applyNumberFormat="1" applyFont="1" applyFill="1" applyBorder="1" applyAlignment="1">
      <alignment horizontal="right" vertical="center"/>
    </xf>
    <xf numFmtId="170" fontId="2" fillId="33" borderId="0" xfId="0" applyNumberFormat="1" applyFont="1" applyFill="1" applyBorder="1" applyAlignment="1">
      <alignment horizontal="right" vertical="center"/>
    </xf>
    <xf numFmtId="170" fontId="2" fillId="33" borderId="0" xfId="0" applyNumberFormat="1" applyFont="1" applyFill="1" applyBorder="1" applyAlignment="1">
      <alignment vertical="center"/>
    </xf>
    <xf numFmtId="170" fontId="5" fillId="0" borderId="0" xfId="42" applyNumberFormat="1" applyFont="1" applyFill="1" applyBorder="1" applyAlignment="1" applyProtection="1">
      <alignment vertical="center"/>
      <protection/>
    </xf>
    <xf numFmtId="170" fontId="5" fillId="0" borderId="0" xfId="0" applyNumberFormat="1" applyFont="1" applyBorder="1" applyAlignment="1">
      <alignment vertical="center"/>
    </xf>
    <xf numFmtId="166" fontId="2" fillId="38" borderId="0" xfId="0" applyNumberFormat="1" applyFont="1" applyFill="1" applyBorder="1" applyAlignment="1">
      <alignment horizontal="right" vertical="center"/>
    </xf>
    <xf numFmtId="170" fontId="2" fillId="38" borderId="0" xfId="0" applyNumberFormat="1" applyFont="1" applyFill="1" applyBorder="1" applyAlignment="1">
      <alignment horizontal="right" vertical="center"/>
    </xf>
    <xf numFmtId="164" fontId="2" fillId="0" borderId="0" xfId="42" applyFont="1" applyFill="1" applyBorder="1" applyAlignment="1" applyProtection="1">
      <alignment vertical="center"/>
      <protection/>
    </xf>
    <xf numFmtId="170" fontId="2" fillId="0" borderId="0" xfId="0" applyNumberFormat="1" applyFont="1" applyBorder="1" applyAlignment="1">
      <alignment horizontal="right" vertical="center"/>
    </xf>
    <xf numFmtId="171" fontId="5" fillId="33" borderId="0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176" fontId="5" fillId="33" borderId="11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165" fontId="5" fillId="33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41" fillId="36" borderId="10" xfId="0" applyFont="1" applyFill="1" applyBorder="1" applyAlignment="1">
      <alignment horizontal="center" vertical="center"/>
    </xf>
    <xf numFmtId="165" fontId="41" fillId="36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176" fontId="41" fillId="0" borderId="10" xfId="0" applyNumberFormat="1" applyFont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176" fontId="5" fillId="37" borderId="10" xfId="0" applyNumberFormat="1" applyFont="1" applyFill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166" fontId="5" fillId="37" borderId="10" xfId="0" applyNumberFormat="1" applyFont="1" applyFill="1" applyBorder="1" applyAlignment="1">
      <alignment horizontal="center" vertical="center" wrapText="1"/>
    </xf>
    <xf numFmtId="170" fontId="5" fillId="39" borderId="10" xfId="0" applyNumberFormat="1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tabSelected="1" view="pageLayout" zoomScaleNormal="101" workbookViewId="0" topLeftCell="A1">
      <selection activeCell="C1" sqref="C1"/>
    </sheetView>
  </sheetViews>
  <sheetFormatPr defaultColWidth="9.140625" defaultRowHeight="27" customHeight="1"/>
  <cols>
    <col min="1" max="1" width="5.140625" style="10" customWidth="1"/>
    <col min="2" max="2" width="15.8515625" style="7" customWidth="1"/>
    <col min="3" max="3" width="21.57421875" style="7" customWidth="1"/>
    <col min="4" max="4" width="16.00390625" style="7" customWidth="1"/>
    <col min="5" max="5" width="12.57421875" style="44" customWidth="1"/>
    <col min="6" max="6" width="44.8515625" style="45" customWidth="1"/>
    <col min="7" max="8" width="0" style="7" hidden="1" customWidth="1"/>
    <col min="9" max="9" width="12.8515625" style="7" hidden="1" customWidth="1"/>
    <col min="10" max="10" width="28.57421875" style="10" customWidth="1"/>
    <col min="11" max="11" width="28.140625" style="7" customWidth="1"/>
    <col min="12" max="12" width="13.7109375" style="7" customWidth="1"/>
    <col min="13" max="16384" width="8.8515625" style="7" customWidth="1"/>
  </cols>
  <sheetData>
    <row r="1" spans="1:11" s="3" customFormat="1" ht="47.25" customHeight="1" thickBot="1">
      <c r="A1" s="82"/>
      <c r="B1" s="83" t="s">
        <v>0</v>
      </c>
      <c r="C1" s="83" t="s">
        <v>1</v>
      </c>
      <c r="D1" s="83" t="s">
        <v>2</v>
      </c>
      <c r="E1" s="84" t="s">
        <v>3</v>
      </c>
      <c r="F1" s="85" t="s">
        <v>107</v>
      </c>
      <c r="G1" s="2" t="s">
        <v>101</v>
      </c>
      <c r="H1" s="2" t="s">
        <v>102</v>
      </c>
      <c r="I1" s="46" t="s">
        <v>103</v>
      </c>
      <c r="J1" s="2"/>
      <c r="K1" s="2"/>
    </row>
    <row r="2" spans="1:14" s="31" customFormat="1" ht="27" customHeight="1">
      <c r="A2" s="80">
        <f aca="true" t="shared" si="0" ref="A2:A67">1+A1</f>
        <v>1</v>
      </c>
      <c r="B2" s="81" t="s">
        <v>108</v>
      </c>
      <c r="C2" s="81" t="s">
        <v>109</v>
      </c>
      <c r="D2" s="86" t="s">
        <v>5</v>
      </c>
      <c r="E2" s="87">
        <v>27180</v>
      </c>
      <c r="F2" s="104" t="s">
        <v>110</v>
      </c>
      <c r="G2" s="24">
        <v>1.25</v>
      </c>
      <c r="H2" s="24">
        <v>2.25</v>
      </c>
      <c r="I2" s="9"/>
      <c r="J2" s="4"/>
      <c r="K2" s="4"/>
      <c r="L2" s="4"/>
      <c r="M2" s="7"/>
      <c r="N2" s="7"/>
    </row>
    <row r="3" spans="1:14" s="31" customFormat="1" ht="27" customHeight="1">
      <c r="A3" s="80">
        <f t="shared" si="0"/>
        <v>2</v>
      </c>
      <c r="B3" s="81" t="s">
        <v>167</v>
      </c>
      <c r="C3" s="81" t="s">
        <v>168</v>
      </c>
      <c r="D3" s="86" t="s">
        <v>29</v>
      </c>
      <c r="E3" s="87">
        <v>24849</v>
      </c>
      <c r="F3" s="105" t="s">
        <v>163</v>
      </c>
      <c r="G3" s="24"/>
      <c r="H3" s="24"/>
      <c r="I3" s="9"/>
      <c r="J3" s="4"/>
      <c r="K3" s="4"/>
      <c r="L3" s="4"/>
      <c r="M3" s="7"/>
      <c r="N3" s="7"/>
    </row>
    <row r="4" spans="1:12" ht="27" customHeight="1">
      <c r="A4" s="80">
        <f t="shared" si="0"/>
        <v>3</v>
      </c>
      <c r="B4" s="34" t="s">
        <v>6</v>
      </c>
      <c r="C4" s="34" t="s">
        <v>8</v>
      </c>
      <c r="D4" s="88" t="s">
        <v>4</v>
      </c>
      <c r="E4" s="89">
        <v>29939</v>
      </c>
      <c r="F4" s="105" t="s">
        <v>156</v>
      </c>
      <c r="G4" s="47"/>
      <c r="H4" s="48"/>
      <c r="I4" s="5"/>
      <c r="J4" s="5"/>
      <c r="K4" s="5"/>
      <c r="L4" s="6"/>
    </row>
    <row r="5" spans="1:12" s="6" customFormat="1" ht="27" customHeight="1">
      <c r="A5" s="80">
        <f t="shared" si="0"/>
        <v>4</v>
      </c>
      <c r="B5" s="35" t="s">
        <v>9</v>
      </c>
      <c r="C5" s="35" t="s">
        <v>8</v>
      </c>
      <c r="D5" s="90" t="s">
        <v>4</v>
      </c>
      <c r="E5" s="91">
        <v>32970</v>
      </c>
      <c r="F5" s="106" t="s">
        <v>158</v>
      </c>
      <c r="G5" s="49"/>
      <c r="H5" s="50"/>
      <c r="I5" s="50"/>
      <c r="J5" s="5"/>
      <c r="K5" s="5"/>
      <c r="L5" s="7"/>
    </row>
    <row r="6" spans="1:12" s="6" customFormat="1" ht="27" customHeight="1">
      <c r="A6" s="80">
        <f t="shared" si="0"/>
        <v>5</v>
      </c>
      <c r="B6" s="36" t="s">
        <v>11</v>
      </c>
      <c r="C6" s="36" t="s">
        <v>10</v>
      </c>
      <c r="D6" s="90" t="s">
        <v>5</v>
      </c>
      <c r="E6" s="91" t="s">
        <v>12</v>
      </c>
      <c r="F6" s="106" t="s">
        <v>158</v>
      </c>
      <c r="G6" s="51"/>
      <c r="H6" s="51"/>
      <c r="I6" s="50"/>
      <c r="J6" s="5"/>
      <c r="K6" s="5"/>
      <c r="L6" s="7"/>
    </row>
    <row r="7" spans="1:14" s="6" customFormat="1" ht="27" customHeight="1">
      <c r="A7" s="80">
        <f t="shared" si="0"/>
        <v>6</v>
      </c>
      <c r="B7" s="37" t="s">
        <v>15</v>
      </c>
      <c r="C7" s="37" t="s">
        <v>16</v>
      </c>
      <c r="D7" s="92" t="s">
        <v>5</v>
      </c>
      <c r="E7" s="93">
        <v>34341</v>
      </c>
      <c r="F7" s="107" t="s">
        <v>162</v>
      </c>
      <c r="G7" s="47"/>
      <c r="H7" s="52"/>
      <c r="I7" s="5"/>
      <c r="J7" s="8"/>
      <c r="K7" s="5"/>
      <c r="M7" s="25"/>
      <c r="N7" s="25"/>
    </row>
    <row r="8" spans="1:14" s="6" customFormat="1" ht="27" customHeight="1">
      <c r="A8" s="80">
        <f t="shared" si="0"/>
        <v>7</v>
      </c>
      <c r="B8" s="34" t="s">
        <v>17</v>
      </c>
      <c r="C8" s="34" t="s">
        <v>18</v>
      </c>
      <c r="D8" s="94" t="s">
        <v>14</v>
      </c>
      <c r="E8" s="89">
        <v>31265</v>
      </c>
      <c r="F8" s="105" t="s">
        <v>156</v>
      </c>
      <c r="G8" s="47"/>
      <c r="H8" s="48"/>
      <c r="I8" s="5"/>
      <c r="J8" s="5"/>
      <c r="K8" s="5"/>
      <c r="M8" s="25"/>
      <c r="N8" s="25"/>
    </row>
    <row r="9" spans="1:14" s="6" customFormat="1" ht="27" customHeight="1">
      <c r="A9" s="80">
        <f t="shared" si="0"/>
        <v>8</v>
      </c>
      <c r="B9" s="35" t="s">
        <v>20</v>
      </c>
      <c r="C9" s="35" t="s">
        <v>21</v>
      </c>
      <c r="D9" s="90" t="s">
        <v>5</v>
      </c>
      <c r="E9" s="91">
        <v>32048</v>
      </c>
      <c r="F9" s="106" t="s">
        <v>158</v>
      </c>
      <c r="G9" s="51"/>
      <c r="H9" s="51"/>
      <c r="I9" s="50"/>
      <c r="J9" s="5"/>
      <c r="K9" s="5"/>
      <c r="L9" s="7"/>
      <c r="M9" s="25"/>
      <c r="N9" s="25"/>
    </row>
    <row r="10" spans="1:14" s="6" customFormat="1" ht="27" customHeight="1">
      <c r="A10" s="80">
        <f t="shared" si="0"/>
        <v>9</v>
      </c>
      <c r="B10" s="34" t="s">
        <v>111</v>
      </c>
      <c r="C10" s="34" t="s">
        <v>51</v>
      </c>
      <c r="D10" s="88" t="s">
        <v>112</v>
      </c>
      <c r="E10" s="89">
        <v>25842</v>
      </c>
      <c r="F10" s="105" t="s">
        <v>159</v>
      </c>
      <c r="G10" s="53">
        <v>1.25</v>
      </c>
      <c r="H10" s="53">
        <v>1.25</v>
      </c>
      <c r="I10" s="4"/>
      <c r="J10" s="9"/>
      <c r="K10" s="4"/>
      <c r="L10" s="4"/>
      <c r="M10" s="25"/>
      <c r="N10" s="25"/>
    </row>
    <row r="11" spans="1:12" s="13" customFormat="1" ht="27" customHeight="1">
      <c r="A11" s="80">
        <f t="shared" si="0"/>
        <v>10</v>
      </c>
      <c r="B11" s="33" t="s">
        <v>22</v>
      </c>
      <c r="C11" s="33" t="s">
        <v>24</v>
      </c>
      <c r="D11" s="43" t="s">
        <v>14</v>
      </c>
      <c r="E11" s="95">
        <v>32527</v>
      </c>
      <c r="F11" s="106" t="s">
        <v>158</v>
      </c>
      <c r="G11" s="49"/>
      <c r="H11" s="50"/>
      <c r="I11" s="50"/>
      <c r="J11" s="5"/>
      <c r="K11" s="5"/>
      <c r="L11" s="7"/>
    </row>
    <row r="12" spans="1:12" s="13" customFormat="1" ht="27" customHeight="1">
      <c r="A12" s="80">
        <f t="shared" si="0"/>
        <v>11</v>
      </c>
      <c r="B12" s="38" t="s">
        <v>22</v>
      </c>
      <c r="C12" s="38" t="s">
        <v>31</v>
      </c>
      <c r="D12" s="96" t="s">
        <v>5</v>
      </c>
      <c r="E12" s="97">
        <v>19218</v>
      </c>
      <c r="F12" s="105" t="s">
        <v>163</v>
      </c>
      <c r="G12" s="49"/>
      <c r="H12" s="50"/>
      <c r="I12" s="50"/>
      <c r="J12" s="5"/>
      <c r="K12" s="5"/>
      <c r="L12" s="7"/>
    </row>
    <row r="13" spans="1:12" s="13" customFormat="1" ht="27" customHeight="1">
      <c r="A13" s="80">
        <f t="shared" si="0"/>
        <v>12</v>
      </c>
      <c r="B13" s="33" t="s">
        <v>22</v>
      </c>
      <c r="C13" s="33" t="s">
        <v>23</v>
      </c>
      <c r="D13" s="43" t="s">
        <v>14</v>
      </c>
      <c r="E13" s="95">
        <v>30535</v>
      </c>
      <c r="F13" s="106" t="s">
        <v>158</v>
      </c>
      <c r="G13" s="49"/>
      <c r="H13" s="50"/>
      <c r="I13" s="50"/>
      <c r="J13" s="5"/>
      <c r="K13" s="5"/>
      <c r="L13" s="7"/>
    </row>
    <row r="14" spans="1:12" s="13" customFormat="1" ht="27" customHeight="1">
      <c r="A14" s="80">
        <f t="shared" si="0"/>
        <v>13</v>
      </c>
      <c r="B14" s="35" t="s">
        <v>25</v>
      </c>
      <c r="C14" s="35" t="s">
        <v>26</v>
      </c>
      <c r="D14" s="90" t="s">
        <v>5</v>
      </c>
      <c r="E14" s="91">
        <v>29287</v>
      </c>
      <c r="F14" s="106" t="s">
        <v>158</v>
      </c>
      <c r="G14" s="49"/>
      <c r="H14" s="50"/>
      <c r="I14" s="50"/>
      <c r="J14" s="5"/>
      <c r="K14" s="5"/>
      <c r="L14" s="7"/>
    </row>
    <row r="15" spans="1:12" ht="27" customHeight="1">
      <c r="A15" s="80">
        <f t="shared" si="0"/>
        <v>14</v>
      </c>
      <c r="B15" s="34" t="s">
        <v>27</v>
      </c>
      <c r="C15" s="34" t="s">
        <v>31</v>
      </c>
      <c r="D15" s="88" t="s">
        <v>5</v>
      </c>
      <c r="E15" s="89">
        <v>27925</v>
      </c>
      <c r="F15" s="105" t="s">
        <v>156</v>
      </c>
      <c r="G15" s="55">
        <v>1.9</v>
      </c>
      <c r="H15" s="55">
        <v>1.9</v>
      </c>
      <c r="I15" s="55"/>
      <c r="J15" s="9"/>
      <c r="K15" s="4"/>
      <c r="L15" s="4"/>
    </row>
    <row r="16" spans="1:12" ht="27" customHeight="1">
      <c r="A16" s="80">
        <f t="shared" si="0"/>
        <v>15</v>
      </c>
      <c r="B16" s="34" t="s">
        <v>27</v>
      </c>
      <c r="C16" s="34" t="s">
        <v>97</v>
      </c>
      <c r="D16" s="88" t="s">
        <v>5</v>
      </c>
      <c r="E16" s="89">
        <v>23600</v>
      </c>
      <c r="F16" s="105" t="s">
        <v>156</v>
      </c>
      <c r="G16" s="55"/>
      <c r="H16" s="55"/>
      <c r="I16" s="55"/>
      <c r="J16" s="9"/>
      <c r="K16" s="4"/>
      <c r="L16" s="4"/>
    </row>
    <row r="17" spans="1:12" s="20" customFormat="1" ht="27" customHeight="1">
      <c r="A17" s="80">
        <f t="shared" si="0"/>
        <v>16</v>
      </c>
      <c r="B17" s="39" t="s">
        <v>30</v>
      </c>
      <c r="C17" s="39" t="s">
        <v>113</v>
      </c>
      <c r="D17" s="88" t="s">
        <v>5</v>
      </c>
      <c r="E17" s="89">
        <v>21536</v>
      </c>
      <c r="F17" s="106" t="s">
        <v>158</v>
      </c>
      <c r="G17" s="7"/>
      <c r="H17" s="7"/>
      <c r="I17" s="7"/>
      <c r="J17" s="10"/>
      <c r="K17" s="7"/>
      <c r="L17" s="7"/>
    </row>
    <row r="18" spans="1:17" s="20" customFormat="1" ht="27" customHeight="1">
      <c r="A18" s="80">
        <f t="shared" si="0"/>
        <v>17</v>
      </c>
      <c r="B18" s="36" t="s">
        <v>32</v>
      </c>
      <c r="C18" s="36" t="s">
        <v>28</v>
      </c>
      <c r="D18" s="90" t="s">
        <v>5</v>
      </c>
      <c r="E18" s="91">
        <v>30016</v>
      </c>
      <c r="F18" s="105" t="s">
        <v>159</v>
      </c>
      <c r="G18" s="56"/>
      <c r="H18" s="16"/>
      <c r="I18" s="16"/>
      <c r="J18" s="11"/>
      <c r="K18" s="12"/>
      <c r="L18" s="13"/>
      <c r="Q18" s="19"/>
    </row>
    <row r="19" spans="1:12" s="28" customFormat="1" ht="27" customHeight="1">
      <c r="A19" s="80">
        <f t="shared" si="0"/>
        <v>18</v>
      </c>
      <c r="B19" s="34" t="s">
        <v>114</v>
      </c>
      <c r="C19" s="34" t="s">
        <v>115</v>
      </c>
      <c r="D19" s="88" t="s">
        <v>5</v>
      </c>
      <c r="E19" s="89">
        <v>24297</v>
      </c>
      <c r="F19" s="106" t="s">
        <v>158</v>
      </c>
      <c r="G19" s="57">
        <v>11700</v>
      </c>
      <c r="H19" s="57" t="e">
        <f>#REF!-G19+G19*0.75</f>
        <v>#REF!</v>
      </c>
      <c r="I19" s="1" t="e">
        <f>H19/12</f>
        <v>#REF!</v>
      </c>
      <c r="J19" s="1"/>
      <c r="K19" s="1"/>
      <c r="L19" s="4"/>
    </row>
    <row r="20" spans="1:12" ht="27" customHeight="1">
      <c r="A20" s="80">
        <f t="shared" si="0"/>
        <v>19</v>
      </c>
      <c r="B20" s="35" t="s">
        <v>33</v>
      </c>
      <c r="C20" s="35" t="s">
        <v>34</v>
      </c>
      <c r="D20" s="90" t="s">
        <v>5</v>
      </c>
      <c r="E20" s="91">
        <v>30187</v>
      </c>
      <c r="F20" s="108" t="s">
        <v>116</v>
      </c>
      <c r="G20" s="56"/>
      <c r="H20" s="56"/>
      <c r="I20" s="16"/>
      <c r="J20" s="14"/>
      <c r="K20" s="15"/>
      <c r="L20" s="16"/>
    </row>
    <row r="21" spans="1:6" ht="27" customHeight="1">
      <c r="A21" s="80">
        <f t="shared" si="0"/>
        <v>20</v>
      </c>
      <c r="B21" s="34" t="s">
        <v>117</v>
      </c>
      <c r="C21" s="34" t="s">
        <v>118</v>
      </c>
      <c r="D21" s="88" t="s">
        <v>5</v>
      </c>
      <c r="E21" s="89">
        <v>21990</v>
      </c>
      <c r="F21" s="106" t="s">
        <v>158</v>
      </c>
    </row>
    <row r="22" spans="1:11" ht="27" customHeight="1">
      <c r="A22" s="80">
        <f t="shared" si="0"/>
        <v>21</v>
      </c>
      <c r="B22" s="35" t="s">
        <v>38</v>
      </c>
      <c r="C22" s="35" t="s">
        <v>31</v>
      </c>
      <c r="D22" s="90" t="s">
        <v>5</v>
      </c>
      <c r="E22" s="91">
        <v>30350</v>
      </c>
      <c r="F22" s="106" t="s">
        <v>158</v>
      </c>
      <c r="G22" s="49"/>
      <c r="H22" s="50"/>
      <c r="I22" s="50"/>
      <c r="J22" s="5"/>
      <c r="K22" s="5"/>
    </row>
    <row r="23" spans="1:11" ht="27" customHeight="1">
      <c r="A23" s="80">
        <f t="shared" si="0"/>
        <v>22</v>
      </c>
      <c r="B23" s="35" t="s">
        <v>39</v>
      </c>
      <c r="C23" s="35" t="s">
        <v>40</v>
      </c>
      <c r="D23" s="90" t="s">
        <v>5</v>
      </c>
      <c r="E23" s="91">
        <v>29475</v>
      </c>
      <c r="F23" s="106" t="s">
        <v>158</v>
      </c>
      <c r="G23" s="51"/>
      <c r="H23" s="51"/>
      <c r="I23" s="50"/>
      <c r="J23" s="5"/>
      <c r="K23" s="5"/>
    </row>
    <row r="24" spans="1:12" ht="27" customHeight="1">
      <c r="A24" s="80">
        <f t="shared" si="0"/>
        <v>23</v>
      </c>
      <c r="B24" s="34" t="s">
        <v>119</v>
      </c>
      <c r="C24" s="34" t="s">
        <v>98</v>
      </c>
      <c r="D24" s="88" t="s">
        <v>5</v>
      </c>
      <c r="E24" s="89">
        <v>24367</v>
      </c>
      <c r="F24" s="105" t="s">
        <v>159</v>
      </c>
      <c r="G24" s="53">
        <v>1.25</v>
      </c>
      <c r="H24" s="53">
        <v>1.4</v>
      </c>
      <c r="I24" s="4"/>
      <c r="J24" s="9"/>
      <c r="K24" s="17"/>
      <c r="L24" s="4"/>
    </row>
    <row r="25" spans="1:6" ht="27" customHeight="1">
      <c r="A25" s="80">
        <f t="shared" si="0"/>
        <v>24</v>
      </c>
      <c r="B25" s="34" t="s">
        <v>120</v>
      </c>
      <c r="C25" s="34" t="s">
        <v>71</v>
      </c>
      <c r="D25" s="88" t="s">
        <v>121</v>
      </c>
      <c r="E25" s="89">
        <v>22498</v>
      </c>
      <c r="F25" s="106" t="s">
        <v>158</v>
      </c>
    </row>
    <row r="26" spans="1:11" ht="27" customHeight="1">
      <c r="A26" s="80">
        <f t="shared" si="0"/>
        <v>25</v>
      </c>
      <c r="B26" s="35" t="s">
        <v>41</v>
      </c>
      <c r="C26" s="35" t="s">
        <v>10</v>
      </c>
      <c r="D26" s="90" t="s">
        <v>5</v>
      </c>
      <c r="E26" s="91">
        <v>33166</v>
      </c>
      <c r="F26" s="106" t="s">
        <v>158</v>
      </c>
      <c r="G26" s="50"/>
      <c r="H26" s="50"/>
      <c r="I26" s="50"/>
      <c r="J26" s="5"/>
      <c r="K26" s="5"/>
    </row>
    <row r="27" spans="1:11" ht="27" customHeight="1">
      <c r="A27" s="80">
        <f t="shared" si="0"/>
        <v>26</v>
      </c>
      <c r="B27" s="35" t="s">
        <v>42</v>
      </c>
      <c r="C27" s="35" t="s">
        <v>43</v>
      </c>
      <c r="D27" s="90" t="s">
        <v>5</v>
      </c>
      <c r="E27" s="91">
        <v>32359</v>
      </c>
      <c r="F27" s="106" t="s">
        <v>158</v>
      </c>
      <c r="G27" s="58"/>
      <c r="H27" s="50"/>
      <c r="I27" s="50"/>
      <c r="J27" s="5"/>
      <c r="K27" s="5"/>
    </row>
    <row r="28" spans="1:6" ht="27" customHeight="1">
      <c r="A28" s="80">
        <f t="shared" si="0"/>
        <v>27</v>
      </c>
      <c r="B28" s="39" t="s">
        <v>42</v>
      </c>
      <c r="C28" s="39" t="s">
        <v>122</v>
      </c>
      <c r="D28" s="94" t="s">
        <v>29</v>
      </c>
      <c r="E28" s="89">
        <v>18527</v>
      </c>
      <c r="F28" s="106" t="s">
        <v>158</v>
      </c>
    </row>
    <row r="29" spans="1:6" ht="27" customHeight="1">
      <c r="A29" s="80">
        <f t="shared" si="0"/>
        <v>28</v>
      </c>
      <c r="B29" s="34" t="s">
        <v>123</v>
      </c>
      <c r="C29" s="34" t="s">
        <v>124</v>
      </c>
      <c r="D29" s="88" t="s">
        <v>5</v>
      </c>
      <c r="E29" s="89">
        <v>22907</v>
      </c>
      <c r="F29" s="106" t="s">
        <v>158</v>
      </c>
    </row>
    <row r="30" spans="1:11" ht="27" customHeight="1">
      <c r="A30" s="80">
        <f t="shared" si="0"/>
        <v>29</v>
      </c>
      <c r="B30" s="35" t="s">
        <v>44</v>
      </c>
      <c r="C30" s="35" t="s">
        <v>45</v>
      </c>
      <c r="D30" s="90" t="s">
        <v>5</v>
      </c>
      <c r="E30" s="91">
        <v>33746</v>
      </c>
      <c r="F30" s="106" t="s">
        <v>158</v>
      </c>
      <c r="G30" s="50"/>
      <c r="H30" s="50"/>
      <c r="I30" s="50"/>
      <c r="J30" s="5"/>
      <c r="K30" s="5"/>
    </row>
    <row r="31" spans="1:12" ht="27" customHeight="1">
      <c r="A31" s="80">
        <f t="shared" si="0"/>
        <v>30</v>
      </c>
      <c r="B31" s="34" t="s">
        <v>125</v>
      </c>
      <c r="C31" s="34" t="s">
        <v>126</v>
      </c>
      <c r="D31" s="88" t="s">
        <v>127</v>
      </c>
      <c r="E31" s="89">
        <v>24687</v>
      </c>
      <c r="F31" s="106" t="s">
        <v>158</v>
      </c>
      <c r="G31" s="59" t="e">
        <f>#REF!</f>
        <v>#REF!</v>
      </c>
      <c r="H31" s="60" t="e">
        <f>G31</f>
        <v>#REF!</v>
      </c>
      <c r="I31" s="1" t="e">
        <f>H31/12</f>
        <v>#REF!</v>
      </c>
      <c r="J31" s="1"/>
      <c r="K31" s="1"/>
      <c r="L31" s="4"/>
    </row>
    <row r="32" spans="1:12" ht="27" customHeight="1">
      <c r="A32" s="80">
        <f t="shared" si="0"/>
        <v>31</v>
      </c>
      <c r="B32" s="34" t="s">
        <v>128</v>
      </c>
      <c r="C32" s="34" t="s">
        <v>129</v>
      </c>
      <c r="D32" s="88" t="s">
        <v>5</v>
      </c>
      <c r="E32" s="89">
        <v>26008</v>
      </c>
      <c r="F32" s="107" t="s">
        <v>162</v>
      </c>
      <c r="G32" s="24" t="s">
        <v>105</v>
      </c>
      <c r="H32" s="53">
        <v>7.9</v>
      </c>
      <c r="I32" s="61"/>
      <c r="J32" s="9"/>
      <c r="K32" s="18"/>
      <c r="L32" s="4"/>
    </row>
    <row r="33" spans="1:11" ht="27" customHeight="1">
      <c r="A33" s="80">
        <f t="shared" si="0"/>
        <v>32</v>
      </c>
      <c r="B33" s="36" t="s">
        <v>47</v>
      </c>
      <c r="C33" s="36" t="s">
        <v>36</v>
      </c>
      <c r="D33" s="90" t="s">
        <v>5</v>
      </c>
      <c r="E33" s="91">
        <v>32309</v>
      </c>
      <c r="F33" s="106" t="s">
        <v>158</v>
      </c>
      <c r="G33" s="62"/>
      <c r="H33" s="63"/>
      <c r="I33" s="63"/>
      <c r="J33" s="5"/>
      <c r="K33" s="5"/>
    </row>
    <row r="34" spans="1:11" ht="27" customHeight="1">
      <c r="A34" s="80">
        <f t="shared" si="0"/>
        <v>33</v>
      </c>
      <c r="B34" s="33" t="s">
        <v>50</v>
      </c>
      <c r="C34" s="33" t="s">
        <v>51</v>
      </c>
      <c r="D34" s="43" t="s">
        <v>5</v>
      </c>
      <c r="E34" s="95">
        <v>28324</v>
      </c>
      <c r="F34" s="109" t="s">
        <v>160</v>
      </c>
      <c r="G34" s="64"/>
      <c r="H34" s="65"/>
      <c r="I34" s="29"/>
      <c r="J34" s="19"/>
      <c r="K34" s="14"/>
    </row>
    <row r="35" spans="1:13" ht="27" customHeight="1">
      <c r="A35" s="80">
        <f t="shared" si="0"/>
        <v>34</v>
      </c>
      <c r="B35" s="36" t="s">
        <v>52</v>
      </c>
      <c r="C35" s="36" t="s">
        <v>53</v>
      </c>
      <c r="D35" s="90" t="s">
        <v>5</v>
      </c>
      <c r="E35" s="91">
        <v>33392</v>
      </c>
      <c r="F35" s="105" t="s">
        <v>156</v>
      </c>
      <c r="G35" s="19">
        <v>4</v>
      </c>
      <c r="H35" s="64">
        <v>0</v>
      </c>
      <c r="I35" s="65">
        <v>2.9</v>
      </c>
      <c r="J35" s="19"/>
      <c r="K35" s="20"/>
      <c r="L35" s="19"/>
      <c r="M35" s="20"/>
    </row>
    <row r="36" spans="1:13" s="6" customFormat="1" ht="27" customHeight="1">
      <c r="A36" s="80">
        <f t="shared" si="0"/>
        <v>35</v>
      </c>
      <c r="B36" s="37" t="s">
        <v>52</v>
      </c>
      <c r="C36" s="37" t="s">
        <v>54</v>
      </c>
      <c r="D36" s="92" t="s">
        <v>5</v>
      </c>
      <c r="E36" s="93">
        <v>32900</v>
      </c>
      <c r="F36" s="105" t="s">
        <v>156</v>
      </c>
      <c r="G36" s="5">
        <v>4</v>
      </c>
      <c r="H36" s="47">
        <v>0</v>
      </c>
      <c r="I36" s="52">
        <v>2.9</v>
      </c>
      <c r="J36" s="5"/>
      <c r="K36" s="5"/>
      <c r="L36" s="5"/>
      <c r="M36" s="25"/>
    </row>
    <row r="37" spans="1:11" ht="27" customHeight="1">
      <c r="A37" s="80">
        <f t="shared" si="0"/>
        <v>36</v>
      </c>
      <c r="B37" s="40" t="s">
        <v>52</v>
      </c>
      <c r="C37" s="40" t="s">
        <v>157</v>
      </c>
      <c r="D37" s="98" t="s">
        <v>5</v>
      </c>
      <c r="E37" s="99">
        <v>21564</v>
      </c>
      <c r="F37" s="105" t="s">
        <v>156</v>
      </c>
      <c r="G37" s="66">
        <v>0</v>
      </c>
      <c r="H37" s="67">
        <v>1.9</v>
      </c>
      <c r="I37" s="29"/>
      <c r="J37" s="19"/>
      <c r="K37" s="14"/>
    </row>
    <row r="38" spans="1:12" ht="27" customHeight="1">
      <c r="A38" s="80">
        <f t="shared" si="0"/>
        <v>37</v>
      </c>
      <c r="B38" s="34" t="s">
        <v>130</v>
      </c>
      <c r="C38" s="34" t="s">
        <v>68</v>
      </c>
      <c r="D38" s="88" t="s">
        <v>127</v>
      </c>
      <c r="E38" s="89">
        <v>26238</v>
      </c>
      <c r="F38" s="106" t="s">
        <v>158</v>
      </c>
      <c r="G38" s="59">
        <v>21450</v>
      </c>
      <c r="H38" s="60">
        <f>G38*0.75</f>
        <v>16087.5</v>
      </c>
      <c r="I38" s="1">
        <f>H38/12</f>
        <v>1340.625</v>
      </c>
      <c r="J38" s="1"/>
      <c r="K38" s="1"/>
      <c r="L38" s="4"/>
    </row>
    <row r="39" spans="1:12" s="32" customFormat="1" ht="27" customHeight="1">
      <c r="A39" s="80">
        <f t="shared" si="0"/>
        <v>38</v>
      </c>
      <c r="B39" s="41" t="s">
        <v>131</v>
      </c>
      <c r="C39" s="41" t="s">
        <v>132</v>
      </c>
      <c r="D39" s="100" t="s">
        <v>133</v>
      </c>
      <c r="E39" s="101">
        <v>27302</v>
      </c>
      <c r="F39" s="105" t="s">
        <v>163</v>
      </c>
      <c r="G39" s="68" t="s">
        <v>104</v>
      </c>
      <c r="H39" s="69">
        <v>11.1</v>
      </c>
      <c r="I39" s="54" t="s">
        <v>134</v>
      </c>
      <c r="J39" s="21"/>
      <c r="K39" s="22"/>
      <c r="L39" s="23"/>
    </row>
    <row r="40" spans="1:12" ht="27" customHeight="1">
      <c r="A40" s="80">
        <f t="shared" si="0"/>
        <v>39</v>
      </c>
      <c r="B40" s="34" t="s">
        <v>135</v>
      </c>
      <c r="C40" s="34" t="s">
        <v>136</v>
      </c>
      <c r="D40" s="88" t="s">
        <v>137</v>
      </c>
      <c r="E40" s="89">
        <v>27520</v>
      </c>
      <c r="F40" s="106" t="s">
        <v>158</v>
      </c>
      <c r="G40" s="59">
        <v>4200</v>
      </c>
      <c r="H40" s="60">
        <v>11150</v>
      </c>
      <c r="I40" s="1">
        <f>H40/12</f>
        <v>929.1666666666666</v>
      </c>
      <c r="J40" s="1"/>
      <c r="K40" s="1"/>
      <c r="L40" s="4"/>
    </row>
    <row r="41" spans="1:11" ht="27" customHeight="1">
      <c r="A41" s="80">
        <f t="shared" si="0"/>
        <v>40</v>
      </c>
      <c r="B41" s="36" t="s">
        <v>55</v>
      </c>
      <c r="C41" s="36" t="s">
        <v>31</v>
      </c>
      <c r="D41" s="90" t="s">
        <v>5</v>
      </c>
      <c r="E41" s="91">
        <v>30534</v>
      </c>
      <c r="F41" s="106" t="s">
        <v>158</v>
      </c>
      <c r="G41" s="49"/>
      <c r="H41" s="50"/>
      <c r="I41" s="50"/>
      <c r="J41" s="5"/>
      <c r="K41" s="5"/>
    </row>
    <row r="42" spans="1:12" ht="27" customHeight="1">
      <c r="A42" s="80">
        <f t="shared" si="0"/>
        <v>41</v>
      </c>
      <c r="B42" s="34" t="s">
        <v>138</v>
      </c>
      <c r="C42" s="34" t="s">
        <v>49</v>
      </c>
      <c r="D42" s="88" t="s">
        <v>5</v>
      </c>
      <c r="E42" s="89">
        <v>27596</v>
      </c>
      <c r="F42" s="105" t="s">
        <v>159</v>
      </c>
      <c r="G42" s="70" t="s">
        <v>105</v>
      </c>
      <c r="H42" s="53">
        <v>7.9</v>
      </c>
      <c r="I42" s="4"/>
      <c r="J42" s="9"/>
      <c r="K42" s="17"/>
      <c r="L42" s="24"/>
    </row>
    <row r="43" spans="1:11" ht="27" customHeight="1">
      <c r="A43" s="80">
        <f t="shared" si="0"/>
        <v>42</v>
      </c>
      <c r="B43" s="33" t="s">
        <v>56</v>
      </c>
      <c r="C43" s="33" t="s">
        <v>13</v>
      </c>
      <c r="D43" s="43" t="s">
        <v>14</v>
      </c>
      <c r="E43" s="95">
        <v>34363</v>
      </c>
      <c r="F43" s="106" t="s">
        <v>158</v>
      </c>
      <c r="G43" s="50"/>
      <c r="H43" s="50"/>
      <c r="I43" s="50"/>
      <c r="J43" s="5"/>
      <c r="K43" s="5"/>
    </row>
    <row r="44" spans="1:13" s="6" customFormat="1" ht="27" customHeight="1">
      <c r="A44" s="80">
        <f t="shared" si="0"/>
        <v>43</v>
      </c>
      <c r="B44" s="34" t="s">
        <v>57</v>
      </c>
      <c r="C44" s="34" t="s">
        <v>35</v>
      </c>
      <c r="D44" s="88" t="s">
        <v>5</v>
      </c>
      <c r="E44" s="89">
        <v>29706</v>
      </c>
      <c r="F44" s="106" t="s">
        <v>161</v>
      </c>
      <c r="G44" s="5">
        <v>2</v>
      </c>
      <c r="H44" s="47">
        <v>0</v>
      </c>
      <c r="I44" s="52">
        <v>1.25</v>
      </c>
      <c r="J44" s="5"/>
      <c r="K44" s="5"/>
      <c r="L44" s="5"/>
      <c r="M44" s="25"/>
    </row>
    <row r="45" spans="1:12" ht="27" customHeight="1">
      <c r="A45" s="80">
        <f t="shared" si="0"/>
        <v>44</v>
      </c>
      <c r="B45" s="34" t="s">
        <v>140</v>
      </c>
      <c r="C45" s="34" t="s">
        <v>8</v>
      </c>
      <c r="D45" s="88" t="s">
        <v>5</v>
      </c>
      <c r="E45" s="89">
        <v>24979</v>
      </c>
      <c r="F45" s="106" t="s">
        <v>158</v>
      </c>
      <c r="G45" s="59" t="e">
        <f>#REF!</f>
        <v>#REF!</v>
      </c>
      <c r="H45" s="60" t="e">
        <f>G45</f>
        <v>#REF!</v>
      </c>
      <c r="I45" s="1" t="e">
        <f>H45/12</f>
        <v>#REF!</v>
      </c>
      <c r="J45" s="1"/>
      <c r="K45" s="1"/>
      <c r="L45" s="4"/>
    </row>
    <row r="46" spans="1:12" ht="27" customHeight="1">
      <c r="A46" s="80">
        <f t="shared" si="0"/>
        <v>45</v>
      </c>
      <c r="B46" s="39" t="s">
        <v>58</v>
      </c>
      <c r="C46" s="39" t="s">
        <v>28</v>
      </c>
      <c r="D46" s="88" t="s">
        <v>5</v>
      </c>
      <c r="E46" s="89">
        <v>31326</v>
      </c>
      <c r="F46" s="105" t="s">
        <v>156</v>
      </c>
      <c r="G46" s="47"/>
      <c r="H46" s="52"/>
      <c r="I46" s="5"/>
      <c r="J46" s="5"/>
      <c r="K46" s="5"/>
      <c r="L46" s="6"/>
    </row>
    <row r="47" spans="1:11" ht="27" customHeight="1">
      <c r="A47" s="80">
        <f t="shared" si="0"/>
        <v>46</v>
      </c>
      <c r="B47" s="36" t="s">
        <v>59</v>
      </c>
      <c r="C47" s="36" t="s">
        <v>60</v>
      </c>
      <c r="D47" s="90" t="s">
        <v>5</v>
      </c>
      <c r="E47" s="91">
        <v>32750</v>
      </c>
      <c r="F47" s="106" t="s">
        <v>158</v>
      </c>
      <c r="G47" s="51"/>
      <c r="H47" s="51"/>
      <c r="I47" s="50"/>
      <c r="J47" s="5"/>
      <c r="K47" s="5"/>
    </row>
    <row r="48" spans="1:11" ht="27" customHeight="1">
      <c r="A48" s="80">
        <f t="shared" si="0"/>
        <v>47</v>
      </c>
      <c r="B48" s="40" t="s">
        <v>164</v>
      </c>
      <c r="C48" s="40" t="s">
        <v>165</v>
      </c>
      <c r="D48" s="98" t="s">
        <v>5</v>
      </c>
      <c r="E48" s="99">
        <v>22026</v>
      </c>
      <c r="F48" s="105" t="s">
        <v>166</v>
      </c>
      <c r="G48" s="51"/>
      <c r="H48" s="51"/>
      <c r="I48" s="50"/>
      <c r="J48" s="5"/>
      <c r="K48" s="5"/>
    </row>
    <row r="49" spans="1:12" ht="27" customHeight="1">
      <c r="A49" s="80">
        <f t="shared" si="0"/>
        <v>48</v>
      </c>
      <c r="B49" s="37" t="s">
        <v>61</v>
      </c>
      <c r="C49" s="37" t="s">
        <v>23</v>
      </c>
      <c r="D49" s="92" t="s">
        <v>14</v>
      </c>
      <c r="E49" s="93">
        <v>33895</v>
      </c>
      <c r="F49" s="106" t="s">
        <v>161</v>
      </c>
      <c r="G49" s="47"/>
      <c r="H49" s="52"/>
      <c r="I49" s="5"/>
      <c r="J49" s="5"/>
      <c r="K49" s="5"/>
      <c r="L49" s="6"/>
    </row>
    <row r="50" spans="1:12" ht="27" customHeight="1">
      <c r="A50" s="80">
        <f t="shared" si="0"/>
        <v>49</v>
      </c>
      <c r="B50" s="39" t="s">
        <v>62</v>
      </c>
      <c r="C50" s="34" t="s">
        <v>36</v>
      </c>
      <c r="D50" s="102" t="s">
        <v>5</v>
      </c>
      <c r="E50" s="91">
        <v>31619</v>
      </c>
      <c r="F50" s="106" t="s">
        <v>158</v>
      </c>
      <c r="G50" s="50"/>
      <c r="H50" s="50"/>
      <c r="I50" s="50"/>
      <c r="J50" s="5"/>
      <c r="K50" s="5"/>
      <c r="L50" s="20"/>
    </row>
    <row r="51" spans="1:12" ht="27" customHeight="1">
      <c r="A51" s="80">
        <f t="shared" si="0"/>
        <v>50</v>
      </c>
      <c r="B51" s="34" t="s">
        <v>141</v>
      </c>
      <c r="C51" s="34" t="s">
        <v>142</v>
      </c>
      <c r="D51" s="88" t="s">
        <v>5</v>
      </c>
      <c r="E51" s="89">
        <v>24288</v>
      </c>
      <c r="F51" s="106" t="s">
        <v>158</v>
      </c>
      <c r="G51" s="59" t="e">
        <f>#REF!</f>
        <v>#REF!</v>
      </c>
      <c r="H51" s="60" t="e">
        <f>G51</f>
        <v>#REF!</v>
      </c>
      <c r="I51" s="1" t="e">
        <f>H51/12</f>
        <v>#REF!</v>
      </c>
      <c r="J51" s="1"/>
      <c r="K51" s="1"/>
      <c r="L51" s="4"/>
    </row>
    <row r="52" spans="1:12" s="6" customFormat="1" ht="27" customHeight="1">
      <c r="A52" s="80">
        <f t="shared" si="0"/>
        <v>51</v>
      </c>
      <c r="B52" s="37" t="s">
        <v>64</v>
      </c>
      <c r="C52" s="37" t="s">
        <v>65</v>
      </c>
      <c r="D52" s="92" t="s">
        <v>66</v>
      </c>
      <c r="E52" s="93">
        <v>30396</v>
      </c>
      <c r="F52" s="105" t="s">
        <v>159</v>
      </c>
      <c r="G52" s="47"/>
      <c r="H52" s="52"/>
      <c r="I52" s="5"/>
      <c r="J52" s="5"/>
      <c r="K52" s="12"/>
      <c r="L52" s="25"/>
    </row>
    <row r="53" spans="1:12" s="6" customFormat="1" ht="27" customHeight="1">
      <c r="A53" s="80">
        <f t="shared" si="0"/>
        <v>52</v>
      </c>
      <c r="B53" s="34" t="s">
        <v>67</v>
      </c>
      <c r="C53" s="34" t="s">
        <v>37</v>
      </c>
      <c r="D53" s="88" t="s">
        <v>5</v>
      </c>
      <c r="E53" s="89">
        <v>33465</v>
      </c>
      <c r="F53" s="106" t="s">
        <v>158</v>
      </c>
      <c r="G53" s="71"/>
      <c r="H53" s="72"/>
      <c r="I53" s="50"/>
      <c r="J53" s="5"/>
      <c r="K53" s="5"/>
      <c r="L53" s="7"/>
    </row>
    <row r="54" spans="1:12" s="6" customFormat="1" ht="27" customHeight="1">
      <c r="A54" s="80">
        <f t="shared" si="0"/>
        <v>53</v>
      </c>
      <c r="B54" s="35" t="s">
        <v>69</v>
      </c>
      <c r="C54" s="35" t="s">
        <v>63</v>
      </c>
      <c r="D54" s="90" t="s">
        <v>5</v>
      </c>
      <c r="E54" s="91">
        <v>30069</v>
      </c>
      <c r="F54" s="106" t="s">
        <v>158</v>
      </c>
      <c r="G54" s="50"/>
      <c r="H54" s="50"/>
      <c r="I54" s="50"/>
      <c r="J54" s="5"/>
      <c r="K54" s="5"/>
      <c r="L54" s="7"/>
    </row>
    <row r="55" spans="1:12" ht="27" customHeight="1">
      <c r="A55" s="80">
        <f t="shared" si="0"/>
        <v>54</v>
      </c>
      <c r="B55" s="34" t="s">
        <v>143</v>
      </c>
      <c r="C55" s="34" t="s">
        <v>144</v>
      </c>
      <c r="D55" s="88" t="s">
        <v>5</v>
      </c>
      <c r="E55" s="89">
        <v>23655</v>
      </c>
      <c r="F55" s="105" t="s">
        <v>159</v>
      </c>
      <c r="G55" s="59" t="e">
        <f>#REF!</f>
        <v>#REF!</v>
      </c>
      <c r="H55" s="60" t="e">
        <f>G55</f>
        <v>#REF!</v>
      </c>
      <c r="I55" s="1" t="e">
        <f>H55/12</f>
        <v>#REF!</v>
      </c>
      <c r="J55" s="26"/>
      <c r="K55" s="17"/>
      <c r="L55" s="27"/>
    </row>
    <row r="56" spans="1:12" ht="27" customHeight="1">
      <c r="A56" s="80">
        <f t="shared" si="0"/>
        <v>55</v>
      </c>
      <c r="B56" s="35" t="s">
        <v>70</v>
      </c>
      <c r="C56" s="35" t="s">
        <v>71</v>
      </c>
      <c r="D56" s="90" t="s">
        <v>5</v>
      </c>
      <c r="E56" s="91">
        <v>33029</v>
      </c>
      <c r="F56" s="105" t="s">
        <v>159</v>
      </c>
      <c r="G56" s="56"/>
      <c r="H56" s="16"/>
      <c r="I56" s="16"/>
      <c r="J56" s="11"/>
      <c r="K56" s="12"/>
      <c r="L56" s="13"/>
    </row>
    <row r="57" spans="1:12" ht="27" customHeight="1">
      <c r="A57" s="80">
        <f t="shared" si="0"/>
        <v>56</v>
      </c>
      <c r="B57" s="36" t="s">
        <v>72</v>
      </c>
      <c r="C57" s="36" t="s">
        <v>74</v>
      </c>
      <c r="D57" s="90" t="s">
        <v>5</v>
      </c>
      <c r="E57" s="91">
        <v>31544</v>
      </c>
      <c r="F57" s="105" t="s">
        <v>159</v>
      </c>
      <c r="G57" s="73"/>
      <c r="H57" s="74"/>
      <c r="I57" s="74"/>
      <c r="J57" s="9"/>
      <c r="K57" s="12"/>
      <c r="L57" s="28"/>
    </row>
    <row r="58" spans="1:10" ht="27" customHeight="1">
      <c r="A58" s="80">
        <f t="shared" si="0"/>
        <v>57</v>
      </c>
      <c r="B58" s="34" t="s">
        <v>75</v>
      </c>
      <c r="C58" s="34" t="s">
        <v>115</v>
      </c>
      <c r="D58" s="88" t="s">
        <v>29</v>
      </c>
      <c r="E58" s="89">
        <v>22766</v>
      </c>
      <c r="F58" s="106" t="s">
        <v>158</v>
      </c>
      <c r="J58" s="8"/>
    </row>
    <row r="59" spans="1:12" ht="27" customHeight="1">
      <c r="A59" s="80">
        <f t="shared" si="0"/>
        <v>58</v>
      </c>
      <c r="B59" s="34" t="s">
        <v>75</v>
      </c>
      <c r="C59" s="34" t="s">
        <v>7</v>
      </c>
      <c r="D59" s="88" t="s">
        <v>5</v>
      </c>
      <c r="E59" s="89">
        <v>24792</v>
      </c>
      <c r="F59" s="106" t="s">
        <v>158</v>
      </c>
      <c r="G59" s="59">
        <v>16650</v>
      </c>
      <c r="H59" s="60">
        <f>G59*0.75</f>
        <v>12487.5</v>
      </c>
      <c r="I59" s="1">
        <f>H59/12</f>
        <v>1040.625</v>
      </c>
      <c r="J59" s="1"/>
      <c r="K59" s="1"/>
      <c r="L59" s="4"/>
    </row>
    <row r="60" spans="1:12" ht="27" customHeight="1">
      <c r="A60" s="80">
        <f t="shared" si="0"/>
        <v>59</v>
      </c>
      <c r="B60" s="34" t="s">
        <v>145</v>
      </c>
      <c r="C60" s="34" t="s">
        <v>46</v>
      </c>
      <c r="D60" s="88" t="s">
        <v>5</v>
      </c>
      <c r="E60" s="89">
        <v>27633</v>
      </c>
      <c r="F60" s="106" t="s">
        <v>158</v>
      </c>
      <c r="G60" s="59">
        <v>20000</v>
      </c>
      <c r="H60" s="60">
        <f>G60*0.75</f>
        <v>15000</v>
      </c>
      <c r="I60" s="1">
        <f>H60/12</f>
        <v>1250</v>
      </c>
      <c r="J60" s="1"/>
      <c r="K60" s="1"/>
      <c r="L60" s="4"/>
    </row>
    <row r="61" spans="1:12" ht="27" customHeight="1">
      <c r="A61" s="80">
        <f t="shared" si="0"/>
        <v>60</v>
      </c>
      <c r="B61" s="34" t="s">
        <v>146</v>
      </c>
      <c r="C61" s="34" t="s">
        <v>31</v>
      </c>
      <c r="D61" s="88" t="s">
        <v>5</v>
      </c>
      <c r="E61" s="89">
        <v>26158</v>
      </c>
      <c r="F61" s="106" t="s">
        <v>158</v>
      </c>
      <c r="G61" s="59" t="e">
        <f>#REF!</f>
        <v>#REF!</v>
      </c>
      <c r="H61" s="60" t="e">
        <f>G61</f>
        <v>#REF!</v>
      </c>
      <c r="I61" s="1" t="e">
        <f>H61/12</f>
        <v>#REF!</v>
      </c>
      <c r="J61" s="1"/>
      <c r="K61" s="1"/>
      <c r="L61" s="4" t="s">
        <v>139</v>
      </c>
    </row>
    <row r="62" spans="1:12" ht="27" customHeight="1">
      <c r="A62" s="80">
        <f t="shared" si="0"/>
        <v>61</v>
      </c>
      <c r="B62" s="34" t="s">
        <v>147</v>
      </c>
      <c r="C62" s="34" t="s">
        <v>13</v>
      </c>
      <c r="D62" s="88" t="s">
        <v>5</v>
      </c>
      <c r="E62" s="89">
        <v>24963</v>
      </c>
      <c r="F62" s="105" t="s">
        <v>159</v>
      </c>
      <c r="G62" s="70" t="s">
        <v>105</v>
      </c>
      <c r="H62" s="53">
        <v>7.9</v>
      </c>
      <c r="I62" s="4"/>
      <c r="J62" s="9"/>
      <c r="K62" s="17"/>
      <c r="L62" s="4"/>
    </row>
    <row r="63" spans="1:11" ht="27" customHeight="1">
      <c r="A63" s="80">
        <f t="shared" si="0"/>
        <v>62</v>
      </c>
      <c r="B63" s="42" t="s">
        <v>76</v>
      </c>
      <c r="C63" s="42" t="s">
        <v>35</v>
      </c>
      <c r="D63" s="103" t="s">
        <v>5</v>
      </c>
      <c r="E63" s="95">
        <v>28290</v>
      </c>
      <c r="F63" s="109" t="s">
        <v>160</v>
      </c>
      <c r="G63" s="64"/>
      <c r="H63" s="65"/>
      <c r="I63" s="19"/>
      <c r="K63" s="29"/>
    </row>
    <row r="64" spans="1:11" ht="27" customHeight="1">
      <c r="A64" s="80">
        <f t="shared" si="0"/>
        <v>63</v>
      </c>
      <c r="B64" s="35" t="s">
        <v>77</v>
      </c>
      <c r="C64" s="35" t="s">
        <v>78</v>
      </c>
      <c r="D64" s="90" t="s">
        <v>79</v>
      </c>
      <c r="E64" s="91">
        <v>34486</v>
      </c>
      <c r="F64" s="106" t="s">
        <v>158</v>
      </c>
      <c r="G64" s="49"/>
      <c r="H64" s="50"/>
      <c r="I64" s="50"/>
      <c r="J64" s="5"/>
      <c r="K64" s="5"/>
    </row>
    <row r="65" spans="1:12" ht="27" customHeight="1">
      <c r="A65" s="80">
        <f t="shared" si="0"/>
        <v>64</v>
      </c>
      <c r="B65" s="37" t="s">
        <v>80</v>
      </c>
      <c r="C65" s="37" t="s">
        <v>36</v>
      </c>
      <c r="D65" s="92" t="s">
        <v>81</v>
      </c>
      <c r="E65" s="93">
        <v>32550</v>
      </c>
      <c r="F65" s="105" t="s">
        <v>159</v>
      </c>
      <c r="G65" s="47"/>
      <c r="H65" s="52"/>
      <c r="I65" s="5"/>
      <c r="J65" s="5"/>
      <c r="K65" s="12"/>
      <c r="L65" s="30"/>
    </row>
    <row r="66" spans="1:6" ht="27" customHeight="1">
      <c r="A66" s="80">
        <f t="shared" si="0"/>
        <v>65</v>
      </c>
      <c r="B66" s="39" t="s">
        <v>148</v>
      </c>
      <c r="C66" s="34" t="s">
        <v>149</v>
      </c>
      <c r="D66" s="88" t="s">
        <v>5</v>
      </c>
      <c r="E66" s="89">
        <v>22641</v>
      </c>
      <c r="F66" s="106" t="s">
        <v>158</v>
      </c>
    </row>
    <row r="67" spans="1:11" ht="27" customHeight="1">
      <c r="A67" s="80">
        <f t="shared" si="0"/>
        <v>66</v>
      </c>
      <c r="B67" s="33" t="s">
        <v>83</v>
      </c>
      <c r="C67" s="33" t="s">
        <v>84</v>
      </c>
      <c r="D67" s="43" t="s">
        <v>5</v>
      </c>
      <c r="E67" s="95">
        <v>34031</v>
      </c>
      <c r="F67" s="106" t="s">
        <v>158</v>
      </c>
      <c r="G67" s="50"/>
      <c r="H67" s="50"/>
      <c r="I67" s="50"/>
      <c r="J67" s="5"/>
      <c r="K67" s="5"/>
    </row>
    <row r="68" spans="1:11" ht="27" customHeight="1">
      <c r="A68" s="80">
        <f aca="true" t="shared" si="1" ref="A68:A83">1+A67</f>
        <v>67</v>
      </c>
      <c r="B68" s="33" t="s">
        <v>83</v>
      </c>
      <c r="C68" s="33" t="s">
        <v>85</v>
      </c>
      <c r="D68" s="43" t="s">
        <v>5</v>
      </c>
      <c r="E68" s="95">
        <v>33444</v>
      </c>
      <c r="F68" s="106" t="s">
        <v>158</v>
      </c>
      <c r="G68" s="50"/>
      <c r="H68" s="50"/>
      <c r="I68" s="50"/>
      <c r="J68" s="5"/>
      <c r="K68" s="5"/>
    </row>
    <row r="69" spans="1:11" ht="27" customHeight="1">
      <c r="A69" s="80">
        <f t="shared" si="1"/>
        <v>68</v>
      </c>
      <c r="B69" s="35" t="s">
        <v>83</v>
      </c>
      <c r="C69" s="35" t="s">
        <v>8</v>
      </c>
      <c r="D69" s="90" t="s">
        <v>5</v>
      </c>
      <c r="E69" s="91">
        <v>30849</v>
      </c>
      <c r="F69" s="106" t="s">
        <v>158</v>
      </c>
      <c r="G69" s="50"/>
      <c r="H69" s="50"/>
      <c r="I69" s="50"/>
      <c r="J69" s="5"/>
      <c r="K69" s="5"/>
    </row>
    <row r="70" spans="1:11" ht="27" customHeight="1">
      <c r="A70" s="80">
        <f t="shared" si="1"/>
        <v>69</v>
      </c>
      <c r="B70" s="37" t="s">
        <v>86</v>
      </c>
      <c r="C70" s="37" t="s">
        <v>82</v>
      </c>
      <c r="D70" s="92" t="s">
        <v>5</v>
      </c>
      <c r="E70" s="93">
        <v>33828</v>
      </c>
      <c r="F70" s="106" t="s">
        <v>158</v>
      </c>
      <c r="G70" s="75"/>
      <c r="H70" s="76"/>
      <c r="I70" s="50"/>
      <c r="J70" s="5"/>
      <c r="K70" s="5"/>
    </row>
    <row r="71" spans="1:11" ht="27" customHeight="1">
      <c r="A71" s="80">
        <f t="shared" si="1"/>
        <v>70</v>
      </c>
      <c r="B71" s="35" t="s">
        <v>87</v>
      </c>
      <c r="C71" s="35" t="s">
        <v>13</v>
      </c>
      <c r="D71" s="90" t="s">
        <v>5</v>
      </c>
      <c r="E71" s="91">
        <v>28158</v>
      </c>
      <c r="F71" s="106" t="s">
        <v>158</v>
      </c>
      <c r="G71" s="49"/>
      <c r="H71" s="50"/>
      <c r="I71" s="50"/>
      <c r="J71" s="5"/>
      <c r="K71" s="5"/>
    </row>
    <row r="72" spans="1:11" ht="27" customHeight="1">
      <c r="A72" s="80">
        <f t="shared" si="1"/>
        <v>71</v>
      </c>
      <c r="B72" s="36" t="s">
        <v>88</v>
      </c>
      <c r="C72" s="36" t="s">
        <v>48</v>
      </c>
      <c r="D72" s="90" t="s">
        <v>5</v>
      </c>
      <c r="E72" s="91">
        <v>30528</v>
      </c>
      <c r="F72" s="106" t="s">
        <v>158</v>
      </c>
      <c r="G72" s="51"/>
      <c r="H72" s="51"/>
      <c r="I72" s="50"/>
      <c r="J72" s="5"/>
      <c r="K72" s="5"/>
    </row>
    <row r="73" spans="1:12" ht="27" customHeight="1">
      <c r="A73" s="80">
        <f t="shared" si="1"/>
        <v>72</v>
      </c>
      <c r="B73" s="36" t="s">
        <v>89</v>
      </c>
      <c r="C73" s="36" t="s">
        <v>73</v>
      </c>
      <c r="D73" s="102" t="s">
        <v>66</v>
      </c>
      <c r="E73" s="91">
        <v>34055</v>
      </c>
      <c r="F73" s="106" t="s">
        <v>158</v>
      </c>
      <c r="G73" s="51"/>
      <c r="H73" s="51"/>
      <c r="I73" s="50"/>
      <c r="J73" s="5"/>
      <c r="K73" s="5"/>
      <c r="L73" s="20"/>
    </row>
    <row r="74" spans="1:6" ht="27" customHeight="1">
      <c r="A74" s="80">
        <f t="shared" si="1"/>
        <v>73</v>
      </c>
      <c r="B74" s="34" t="s">
        <v>150</v>
      </c>
      <c r="C74" s="34" t="s">
        <v>151</v>
      </c>
      <c r="D74" s="88" t="s">
        <v>152</v>
      </c>
      <c r="E74" s="89">
        <v>23051</v>
      </c>
      <c r="F74" s="106" t="s">
        <v>158</v>
      </c>
    </row>
    <row r="75" spans="1:12" ht="27" customHeight="1">
      <c r="A75" s="80">
        <f t="shared" si="1"/>
        <v>74</v>
      </c>
      <c r="B75" s="34" t="s">
        <v>153</v>
      </c>
      <c r="C75" s="34" t="s">
        <v>154</v>
      </c>
      <c r="D75" s="88" t="s">
        <v>5</v>
      </c>
      <c r="E75" s="89">
        <v>23660</v>
      </c>
      <c r="F75" s="105" t="s">
        <v>155</v>
      </c>
      <c r="G75" s="70" t="s">
        <v>106</v>
      </c>
      <c r="H75" s="53">
        <v>4.7</v>
      </c>
      <c r="I75" s="17"/>
      <c r="J75" s="9"/>
      <c r="K75" s="4"/>
      <c r="L75" s="4"/>
    </row>
    <row r="76" spans="1:11" ht="27" customHeight="1">
      <c r="A76" s="80">
        <f t="shared" si="1"/>
        <v>75</v>
      </c>
      <c r="B76" s="36" t="s">
        <v>90</v>
      </c>
      <c r="C76" s="36" t="s">
        <v>91</v>
      </c>
      <c r="D76" s="90" t="s">
        <v>5</v>
      </c>
      <c r="E76" s="91">
        <v>34500</v>
      </c>
      <c r="F76" s="106" t="s">
        <v>158</v>
      </c>
      <c r="G76" s="77"/>
      <c r="H76" s="50"/>
      <c r="I76" s="50"/>
      <c r="J76" s="5"/>
      <c r="K76" s="5"/>
    </row>
    <row r="77" spans="1:12" ht="27" customHeight="1">
      <c r="A77" s="80">
        <f t="shared" si="1"/>
        <v>76</v>
      </c>
      <c r="B77" s="37" t="s">
        <v>92</v>
      </c>
      <c r="C77" s="37" t="s">
        <v>19</v>
      </c>
      <c r="D77" s="92" t="s">
        <v>5</v>
      </c>
      <c r="E77" s="93">
        <v>30593</v>
      </c>
      <c r="F77" s="105" t="s">
        <v>159</v>
      </c>
      <c r="G77" s="47"/>
      <c r="H77" s="52"/>
      <c r="I77" s="5"/>
      <c r="J77" s="5"/>
      <c r="K77" s="12"/>
      <c r="L77" s="25"/>
    </row>
    <row r="78" spans="1:11" ht="27" customHeight="1">
      <c r="A78" s="80">
        <f t="shared" si="1"/>
        <v>77</v>
      </c>
      <c r="B78" s="35" t="s">
        <v>93</v>
      </c>
      <c r="C78" s="35" t="s">
        <v>95</v>
      </c>
      <c r="D78" s="90" t="s">
        <v>5</v>
      </c>
      <c r="E78" s="89">
        <v>34116</v>
      </c>
      <c r="F78" s="106" t="s">
        <v>158</v>
      </c>
      <c r="G78" s="78"/>
      <c r="H78" s="50"/>
      <c r="I78" s="50"/>
      <c r="J78" s="5"/>
      <c r="K78" s="5"/>
    </row>
    <row r="79" spans="1:11" ht="27" customHeight="1">
      <c r="A79" s="80">
        <f t="shared" si="1"/>
        <v>78</v>
      </c>
      <c r="B79" s="35" t="s">
        <v>93</v>
      </c>
      <c r="C79" s="35" t="s">
        <v>94</v>
      </c>
      <c r="D79" s="90" t="s">
        <v>5</v>
      </c>
      <c r="E79" s="89">
        <v>32673</v>
      </c>
      <c r="F79" s="106" t="s">
        <v>158</v>
      </c>
      <c r="G79" s="78"/>
      <c r="H79" s="50"/>
      <c r="I79" s="50"/>
      <c r="J79" s="5"/>
      <c r="K79" s="5"/>
    </row>
    <row r="80" spans="1:11" ht="27" customHeight="1">
      <c r="A80" s="80">
        <f t="shared" si="1"/>
        <v>79</v>
      </c>
      <c r="B80" s="33" t="s">
        <v>96</v>
      </c>
      <c r="C80" s="33" t="s">
        <v>36</v>
      </c>
      <c r="D80" s="43" t="s">
        <v>5</v>
      </c>
      <c r="E80" s="95">
        <v>33884</v>
      </c>
      <c r="F80" s="106" t="s">
        <v>158</v>
      </c>
      <c r="G80" s="49"/>
      <c r="H80" s="50"/>
      <c r="I80" s="50"/>
      <c r="J80" s="5"/>
      <c r="K80" s="5"/>
    </row>
    <row r="81" spans="1:12" ht="27" customHeight="1">
      <c r="A81" s="80">
        <f t="shared" si="1"/>
        <v>80</v>
      </c>
      <c r="B81" s="34" t="s">
        <v>96</v>
      </c>
      <c r="C81" s="34" t="s">
        <v>8</v>
      </c>
      <c r="D81" s="88" t="s">
        <v>5</v>
      </c>
      <c r="E81" s="89">
        <v>24214</v>
      </c>
      <c r="F81" s="106" t="s">
        <v>158</v>
      </c>
      <c r="G81" s="70" t="e">
        <f>#REF!</f>
        <v>#REF!</v>
      </c>
      <c r="H81" s="79" t="e">
        <f>G81</f>
        <v>#REF!</v>
      </c>
      <c r="I81" s="1" t="e">
        <f>H81/12</f>
        <v>#REF!</v>
      </c>
      <c r="J81" s="1"/>
      <c r="K81" s="1"/>
      <c r="L81" s="4"/>
    </row>
    <row r="82" spans="1:14" s="20" customFormat="1" ht="27" customHeight="1">
      <c r="A82" s="80">
        <f t="shared" si="1"/>
        <v>81</v>
      </c>
      <c r="B82" s="37" t="s">
        <v>99</v>
      </c>
      <c r="C82" s="37" t="s">
        <v>100</v>
      </c>
      <c r="D82" s="92" t="s">
        <v>5</v>
      </c>
      <c r="E82" s="93">
        <v>31651</v>
      </c>
      <c r="F82" s="105" t="s">
        <v>159</v>
      </c>
      <c r="G82" s="47"/>
      <c r="H82" s="52"/>
      <c r="I82" s="5"/>
      <c r="J82" s="5"/>
      <c r="K82" s="12"/>
      <c r="L82" s="25"/>
      <c r="M82" s="4"/>
      <c r="N82" s="4"/>
    </row>
    <row r="83" spans="1:14" s="20" customFormat="1" ht="27" customHeight="1">
      <c r="A83" s="80">
        <f t="shared" si="1"/>
        <v>82</v>
      </c>
      <c r="B83" s="39" t="s">
        <v>99</v>
      </c>
      <c r="C83" s="39" t="s">
        <v>28</v>
      </c>
      <c r="D83" s="88" t="s">
        <v>5</v>
      </c>
      <c r="E83" s="89">
        <v>20163</v>
      </c>
      <c r="F83" s="105" t="s">
        <v>159</v>
      </c>
      <c r="G83" s="7"/>
      <c r="H83" s="7"/>
      <c r="I83" s="7"/>
      <c r="J83" s="8"/>
      <c r="K83" s="10"/>
      <c r="L83" s="7"/>
      <c r="M83" s="4"/>
      <c r="N83" s="4"/>
    </row>
    <row r="84" spans="1:6" ht="27" customHeight="1">
      <c r="A84" s="80"/>
      <c r="F84" s="29"/>
    </row>
  </sheetData>
  <sheetProtection selectLockedCells="1" selectUnlockedCells="1"/>
  <printOptions/>
  <pageMargins left="0.7" right="0.7" top="1.2333333333333334" bottom="0.75" header="0.5118055555555555" footer="0.5118055555555555"/>
  <pageSetup horizontalDpi="300" verticalDpi="300" orientation="landscape" paperSize="9" r:id="rId1"/>
  <headerFooter alignWithMargins="0">
    <oddHeader>&amp;C&amp;16CANTIERI SERVIZI 
ESCLUSI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francescoromano</dc:creator>
  <cp:keywords/>
  <dc:description/>
  <cp:lastModifiedBy>Ufficiodi Servizio Sociale</cp:lastModifiedBy>
  <cp:lastPrinted>2014-10-13T13:32:54Z</cp:lastPrinted>
  <dcterms:created xsi:type="dcterms:W3CDTF">2014-10-01T10:15:14Z</dcterms:created>
  <dcterms:modified xsi:type="dcterms:W3CDTF">2014-10-13T13:33:16Z</dcterms:modified>
  <cp:category/>
  <cp:version/>
  <cp:contentType/>
  <cp:contentStatus/>
</cp:coreProperties>
</file>